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сравнение" sheetId="1" r:id="rId1"/>
    <sheet name="01.01.14" sheetId="2" r:id="rId2"/>
  </sheets>
  <definedNames>
    <definedName name="_xlnm.Print_Area" localSheetId="1">'01.01.14'!$A$1:$D$48</definedName>
  </definedNames>
  <calcPr fullCalcOnLoad="1"/>
</workbook>
</file>

<file path=xl/sharedStrings.xml><?xml version="1.0" encoding="utf-8"?>
<sst xmlns="http://schemas.openxmlformats.org/spreadsheetml/2006/main" count="98" uniqueCount="58">
  <si>
    <t>кроме того:</t>
  </si>
  <si>
    <t>Коечный фонд</t>
  </si>
  <si>
    <t>Профиль коек</t>
  </si>
  <si>
    <t>Всего дневной стационар при поликлинике</t>
  </si>
  <si>
    <t>Общей врачебной практики</t>
  </si>
  <si>
    <t>Всего стационар на дому</t>
  </si>
  <si>
    <t>"Чебаркульская городская больница"</t>
  </si>
  <si>
    <t>муниципального бюджетного лечебно-профилактического учреждения</t>
  </si>
  <si>
    <t>Кардиологические ( кардиология)</t>
  </si>
  <si>
    <t>Неврологические ( неврология)</t>
  </si>
  <si>
    <t>Неврологические для больных с острыми нарушениями мозгового кровообращения ( неврология)</t>
  </si>
  <si>
    <t>Для новорожденных (неонатология)</t>
  </si>
  <si>
    <t>Педиатрические соматические (педиатрия)</t>
  </si>
  <si>
    <t>Терапевтические ( терапия)</t>
  </si>
  <si>
    <t>Травматологические ( травматология и ортопедия)</t>
  </si>
  <si>
    <t>Урологические ( урология)</t>
  </si>
  <si>
    <t>Хирургические (хирургия)</t>
  </si>
  <si>
    <t>Терапевтические (терапия)</t>
  </si>
  <si>
    <t>Инфекционные ( инфекционные болезни)</t>
  </si>
  <si>
    <t>Кардиологические для больных с острым инфарктом миокарда (кардиология)</t>
  </si>
  <si>
    <t>Реанимационные(анестезиология и реаниматология)</t>
  </si>
  <si>
    <t>Гнойные хирургические (хирургия)</t>
  </si>
  <si>
    <t>ФОМС</t>
  </si>
  <si>
    <t>Всего коек</t>
  </si>
  <si>
    <t>Итого дневной стационар при круглосуточном стационаре,коек</t>
  </si>
  <si>
    <t>Койки круглосуточного стационара</t>
  </si>
  <si>
    <t>Места дневного пребывания при дневных стационарах поликлинник</t>
  </si>
  <si>
    <t>Итого круглосуточный стационар,коек</t>
  </si>
  <si>
    <t>Всего круглосуточный стационар,коек</t>
  </si>
  <si>
    <t>Гинекологические( акушерство и гинекология)</t>
  </si>
  <si>
    <t>Для беременных и рожениц (акушерство и гинекология)</t>
  </si>
  <si>
    <t>Патологии беременности (акушерство и гинекология)</t>
  </si>
  <si>
    <t>Областные субвенции</t>
  </si>
  <si>
    <t>Реанимационные для новорожденных (анестезиология и реанимация)</t>
  </si>
  <si>
    <t>Гинекологические (акушерство и гинекология)</t>
  </si>
  <si>
    <t>на 01.01.2014 года</t>
  </si>
  <si>
    <t>Сравнение коечныого фона</t>
  </si>
  <si>
    <t>на 01.01.2013 года</t>
  </si>
  <si>
    <t>Эндокринологические (эндокринология)</t>
  </si>
  <si>
    <t>Патологии новорожденных и недоношенных детей (неонатология)</t>
  </si>
  <si>
    <t>Отклонение</t>
  </si>
  <si>
    <t>Кардиологические (кардиология)</t>
  </si>
  <si>
    <t>Гинекологические(акушерство и гинекология)</t>
  </si>
  <si>
    <t>Травматологические (травматология и ортопедия)</t>
  </si>
  <si>
    <t>Инфекционные (инфекционные болезни)</t>
  </si>
  <si>
    <t>Неврологические (неврология)</t>
  </si>
  <si>
    <t>Неврологические для больных с острыми нарушениями мозгового кровообращения (неврология)</t>
  </si>
  <si>
    <t>Урологические (урология)</t>
  </si>
  <si>
    <t>Дневной стационар при круглосуточном стационаре</t>
  </si>
  <si>
    <t>Итого круглосуточный стационар, коек</t>
  </si>
  <si>
    <t>Всего круглосуточный стационар, коек</t>
  </si>
  <si>
    <t>Итого дневной стационар при круглосуточном стационаре, коек</t>
  </si>
  <si>
    <t>Места дневного пребывания при дневных стационарах поликлиник</t>
  </si>
  <si>
    <t>Всего дневной стационар при поликлинике, коек</t>
  </si>
  <si>
    <t>к постановлению администрации</t>
  </si>
  <si>
    <t>Чебаркульского городского округа</t>
  </si>
  <si>
    <t>от ________________ №________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</si>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</sst>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view="pageBreakPreview" zoomScale="60" zoomScalePageLayoutView="0" workbookViewId="0" topLeftCell="A1">
      <selection activeCell="M38" sqref="M38"/>
    </sheetView>
  </sheetViews>
  <sheetFormatPr defaultColWidth="9.00390625" defaultRowHeight="12.75"/>
  <cols>
    <col min="1" max="1" width="56.75390625" style="1" customWidth="1"/>
    <col min="2" max="2" width="9.875" style="1" customWidth="1"/>
    <col min="3" max="3" width="11.625" style="1" customWidth="1"/>
    <col min="4" max="4" width="8.25390625" style="1" customWidth="1"/>
    <col min="5" max="5" width="8.75390625" style="1" customWidth="1"/>
    <col min="6" max="6" width="11.75390625" style="1" customWidth="1"/>
    <col min="7" max="7" width="8.75390625" style="1" customWidth="1"/>
    <col min="8" max="8" width="13.625" style="41" customWidth="1"/>
    <col min="9" max="16384" width="9.125" style="1" customWidth="1"/>
  </cols>
  <sheetData>
    <row r="1" ht="15" customHeight="1"/>
    <row r="2" spans="1:8" ht="15" customHeight="1">
      <c r="A2" s="62" t="s">
        <v>36</v>
      </c>
      <c r="B2" s="62"/>
      <c r="C2" s="62"/>
      <c r="D2" s="62"/>
      <c r="E2" s="62"/>
      <c r="F2" s="62"/>
      <c r="G2" s="62"/>
      <c r="H2" s="62"/>
    </row>
    <row r="3" spans="1:8" ht="15" customHeight="1">
      <c r="A3" s="62" t="s">
        <v>7</v>
      </c>
      <c r="B3" s="62"/>
      <c r="C3" s="62"/>
      <c r="D3" s="62"/>
      <c r="E3" s="62"/>
      <c r="F3" s="62"/>
      <c r="G3" s="62"/>
      <c r="H3" s="62"/>
    </row>
    <row r="4" spans="1:8" ht="15" customHeight="1">
      <c r="A4" s="62" t="s">
        <v>6</v>
      </c>
      <c r="B4" s="62"/>
      <c r="C4" s="62"/>
      <c r="D4" s="62"/>
      <c r="E4" s="62"/>
      <c r="F4" s="62"/>
      <c r="G4" s="62"/>
      <c r="H4" s="62"/>
    </row>
    <row r="5" spans="1:8" ht="15" customHeight="1" thickBot="1">
      <c r="A5" s="63"/>
      <c r="B5" s="63"/>
      <c r="C5" s="63"/>
      <c r="D5" s="63"/>
      <c r="E5" s="63"/>
      <c r="F5" s="63"/>
      <c r="G5" s="63"/>
      <c r="H5" s="63"/>
    </row>
    <row r="6" spans="1:8" ht="15" customHeight="1">
      <c r="A6" s="70" t="s">
        <v>2</v>
      </c>
      <c r="B6" s="74" t="s">
        <v>37</v>
      </c>
      <c r="C6" s="74"/>
      <c r="D6" s="74"/>
      <c r="E6" s="72" t="s">
        <v>35</v>
      </c>
      <c r="F6" s="72"/>
      <c r="G6" s="73"/>
      <c r="H6" s="60" t="s">
        <v>40</v>
      </c>
    </row>
    <row r="7" spans="1:8" ht="51" customHeight="1" thickBot="1">
      <c r="A7" s="71"/>
      <c r="B7" s="39" t="s">
        <v>22</v>
      </c>
      <c r="C7" s="39" t="s">
        <v>32</v>
      </c>
      <c r="D7" s="39" t="s">
        <v>23</v>
      </c>
      <c r="E7" s="39" t="s">
        <v>22</v>
      </c>
      <c r="F7" s="39" t="s">
        <v>32</v>
      </c>
      <c r="G7" s="40" t="s">
        <v>23</v>
      </c>
      <c r="H7" s="61"/>
    </row>
    <row r="8" spans="1:8" ht="14.25" customHeight="1">
      <c r="A8" s="64" t="s">
        <v>25</v>
      </c>
      <c r="B8" s="65"/>
      <c r="C8" s="65"/>
      <c r="D8" s="65"/>
      <c r="E8" s="66"/>
      <c r="F8" s="66"/>
      <c r="G8" s="67"/>
      <c r="H8" s="42"/>
    </row>
    <row r="9" spans="1:8" ht="15" customHeight="1">
      <c r="A9" s="2" t="s">
        <v>13</v>
      </c>
      <c r="B9" s="17">
        <v>25</v>
      </c>
      <c r="C9" s="17"/>
      <c r="D9" s="17">
        <f>C9+B9</f>
        <v>25</v>
      </c>
      <c r="E9" s="19">
        <v>28</v>
      </c>
      <c r="F9" s="7"/>
      <c r="G9" s="10">
        <f>F9+E9</f>
        <v>28</v>
      </c>
      <c r="H9" s="43">
        <f>G9-D9</f>
        <v>3</v>
      </c>
    </row>
    <row r="10" spans="1:8" ht="15" customHeight="1">
      <c r="A10" s="2" t="s">
        <v>38</v>
      </c>
      <c r="B10" s="17">
        <v>5</v>
      </c>
      <c r="C10" s="17"/>
      <c r="D10" s="17">
        <f aca="true" t="shared" si="0" ref="D10:D25">C10+B10</f>
        <v>5</v>
      </c>
      <c r="E10" s="19"/>
      <c r="F10" s="7"/>
      <c r="G10" s="10"/>
      <c r="H10" s="43">
        <f aca="true" t="shared" si="1" ref="H10:H43">G10-D10</f>
        <v>-5</v>
      </c>
    </row>
    <row r="11" spans="1:8" ht="15" customHeight="1">
      <c r="A11" s="20" t="s">
        <v>8</v>
      </c>
      <c r="B11" s="17">
        <v>34</v>
      </c>
      <c r="C11" s="17"/>
      <c r="D11" s="17">
        <f t="shared" si="0"/>
        <v>34</v>
      </c>
      <c r="E11" s="21">
        <v>33</v>
      </c>
      <c r="F11" s="8"/>
      <c r="G11" s="10">
        <f aca="true" t="shared" si="2" ref="G11:G45">F11+E11</f>
        <v>33</v>
      </c>
      <c r="H11" s="43">
        <f t="shared" si="1"/>
        <v>-1</v>
      </c>
    </row>
    <row r="12" spans="1:8" ht="30" customHeight="1">
      <c r="A12" s="20" t="s">
        <v>19</v>
      </c>
      <c r="B12" s="17">
        <v>8</v>
      </c>
      <c r="C12" s="17"/>
      <c r="D12" s="17">
        <f t="shared" si="0"/>
        <v>8</v>
      </c>
      <c r="E12" s="21">
        <v>3</v>
      </c>
      <c r="F12" s="8"/>
      <c r="G12" s="10">
        <f t="shared" si="2"/>
        <v>3</v>
      </c>
      <c r="H12" s="43">
        <f t="shared" si="1"/>
        <v>-5</v>
      </c>
    </row>
    <row r="13" spans="1:8" ht="15" customHeight="1">
      <c r="A13" s="20" t="s">
        <v>16</v>
      </c>
      <c r="B13" s="17">
        <v>22</v>
      </c>
      <c r="C13" s="17"/>
      <c r="D13" s="17">
        <f t="shared" si="0"/>
        <v>22</v>
      </c>
      <c r="E13" s="21">
        <v>16</v>
      </c>
      <c r="F13" s="8"/>
      <c r="G13" s="10">
        <f t="shared" si="2"/>
        <v>16</v>
      </c>
      <c r="H13" s="43">
        <f t="shared" si="1"/>
        <v>-6</v>
      </c>
    </row>
    <row r="14" spans="1:8" ht="15" customHeight="1">
      <c r="A14" s="20" t="s">
        <v>21</v>
      </c>
      <c r="B14" s="17">
        <v>13</v>
      </c>
      <c r="C14" s="17"/>
      <c r="D14" s="17">
        <f t="shared" si="0"/>
        <v>13</v>
      </c>
      <c r="E14" s="21">
        <v>14</v>
      </c>
      <c r="F14" s="8"/>
      <c r="G14" s="10">
        <f t="shared" si="2"/>
        <v>14</v>
      </c>
      <c r="H14" s="43">
        <f t="shared" si="1"/>
        <v>1</v>
      </c>
    </row>
    <row r="15" spans="1:8" ht="15" customHeight="1">
      <c r="A15" s="20" t="s">
        <v>29</v>
      </c>
      <c r="B15" s="17">
        <v>16</v>
      </c>
      <c r="C15" s="17"/>
      <c r="D15" s="17">
        <f t="shared" si="0"/>
        <v>16</v>
      </c>
      <c r="E15" s="21">
        <v>16</v>
      </c>
      <c r="F15" s="8"/>
      <c r="G15" s="10">
        <f t="shared" si="2"/>
        <v>16</v>
      </c>
      <c r="H15" s="43">
        <f t="shared" si="1"/>
        <v>0</v>
      </c>
    </row>
    <row r="16" spans="1:8" ht="15" customHeight="1">
      <c r="A16" s="20" t="s">
        <v>14</v>
      </c>
      <c r="B16" s="17">
        <v>31</v>
      </c>
      <c r="C16" s="17">
        <v>1</v>
      </c>
      <c r="D16" s="17">
        <f t="shared" si="0"/>
        <v>32</v>
      </c>
      <c r="E16" s="21">
        <v>34</v>
      </c>
      <c r="F16" s="8">
        <v>1</v>
      </c>
      <c r="G16" s="10">
        <f>F16+E16</f>
        <v>35</v>
      </c>
      <c r="H16" s="43">
        <f t="shared" si="1"/>
        <v>3</v>
      </c>
    </row>
    <row r="17" spans="1:8" ht="15" customHeight="1">
      <c r="A17" s="20" t="s">
        <v>18</v>
      </c>
      <c r="B17" s="17">
        <v>14</v>
      </c>
      <c r="C17" s="17">
        <v>1</v>
      </c>
      <c r="D17" s="17">
        <f t="shared" si="0"/>
        <v>15</v>
      </c>
      <c r="E17" s="21">
        <v>15</v>
      </c>
      <c r="F17" s="8">
        <v>1</v>
      </c>
      <c r="G17" s="10">
        <f t="shared" si="2"/>
        <v>16</v>
      </c>
      <c r="H17" s="43">
        <f t="shared" si="1"/>
        <v>1</v>
      </c>
    </row>
    <row r="18" spans="1:8" ht="15" customHeight="1">
      <c r="A18" s="20" t="s">
        <v>9</v>
      </c>
      <c r="B18" s="17">
        <v>20</v>
      </c>
      <c r="C18" s="17"/>
      <c r="D18" s="17">
        <f t="shared" si="0"/>
        <v>20</v>
      </c>
      <c r="E18" s="21">
        <v>24</v>
      </c>
      <c r="F18" s="8"/>
      <c r="G18" s="10">
        <f t="shared" si="2"/>
        <v>24</v>
      </c>
      <c r="H18" s="43">
        <f t="shared" si="1"/>
        <v>4</v>
      </c>
    </row>
    <row r="19" spans="1:8" ht="31.5">
      <c r="A19" s="20" t="s">
        <v>10</v>
      </c>
      <c r="B19" s="17">
        <v>19</v>
      </c>
      <c r="C19" s="17"/>
      <c r="D19" s="17">
        <f t="shared" si="0"/>
        <v>19</v>
      </c>
      <c r="E19" s="21">
        <v>2</v>
      </c>
      <c r="F19" s="8"/>
      <c r="G19" s="10">
        <f t="shared" si="2"/>
        <v>2</v>
      </c>
      <c r="H19" s="43">
        <f t="shared" si="1"/>
        <v>-17</v>
      </c>
    </row>
    <row r="20" spans="1:8" ht="15" customHeight="1">
      <c r="A20" s="20" t="s">
        <v>15</v>
      </c>
      <c r="B20" s="17">
        <v>9</v>
      </c>
      <c r="C20" s="17"/>
      <c r="D20" s="17">
        <f t="shared" si="0"/>
        <v>9</v>
      </c>
      <c r="E20" s="21">
        <v>9</v>
      </c>
      <c r="F20" s="8"/>
      <c r="G20" s="10">
        <f t="shared" si="2"/>
        <v>9</v>
      </c>
      <c r="H20" s="43">
        <f t="shared" si="1"/>
        <v>0</v>
      </c>
    </row>
    <row r="21" spans="1:8" ht="15" customHeight="1">
      <c r="A21" s="20" t="s">
        <v>30</v>
      </c>
      <c r="B21" s="17">
        <v>11</v>
      </c>
      <c r="C21" s="17"/>
      <c r="D21" s="17">
        <f t="shared" si="0"/>
        <v>11</v>
      </c>
      <c r="E21" s="21">
        <v>11</v>
      </c>
      <c r="F21" s="8"/>
      <c r="G21" s="10">
        <f t="shared" si="2"/>
        <v>11</v>
      </c>
      <c r="H21" s="43">
        <f t="shared" si="1"/>
        <v>0</v>
      </c>
    </row>
    <row r="22" spans="1:8" ht="15" customHeight="1">
      <c r="A22" s="20" t="s">
        <v>11</v>
      </c>
      <c r="B22" s="17">
        <v>11</v>
      </c>
      <c r="C22" s="17"/>
      <c r="D22" s="17">
        <f t="shared" si="0"/>
        <v>11</v>
      </c>
      <c r="E22" s="22">
        <v>11</v>
      </c>
      <c r="F22" s="8"/>
      <c r="G22" s="10">
        <f t="shared" si="2"/>
        <v>11</v>
      </c>
      <c r="H22" s="43">
        <f t="shared" si="1"/>
        <v>0</v>
      </c>
    </row>
    <row r="23" spans="1:8" ht="15" customHeight="1">
      <c r="A23" s="20" t="s">
        <v>31</v>
      </c>
      <c r="B23" s="17">
        <v>13</v>
      </c>
      <c r="C23" s="17"/>
      <c r="D23" s="17">
        <f>C23+B23</f>
        <v>13</v>
      </c>
      <c r="E23" s="21">
        <v>11</v>
      </c>
      <c r="F23" s="8"/>
      <c r="G23" s="10">
        <f t="shared" si="2"/>
        <v>11</v>
      </c>
      <c r="H23" s="43">
        <f t="shared" si="1"/>
        <v>-2</v>
      </c>
    </row>
    <row r="24" spans="1:8" ht="15" customHeight="1">
      <c r="A24" s="20" t="s">
        <v>12</v>
      </c>
      <c r="B24" s="17">
        <v>21</v>
      </c>
      <c r="C24" s="17">
        <v>1</v>
      </c>
      <c r="D24" s="17">
        <f t="shared" si="0"/>
        <v>22</v>
      </c>
      <c r="E24" s="21">
        <v>34</v>
      </c>
      <c r="F24" s="8">
        <v>1</v>
      </c>
      <c r="G24" s="10">
        <f t="shared" si="2"/>
        <v>35</v>
      </c>
      <c r="H24" s="43">
        <f t="shared" si="1"/>
        <v>13</v>
      </c>
    </row>
    <row r="25" spans="1:8" ht="32.25" customHeight="1" thickBot="1">
      <c r="A25" s="4" t="s">
        <v>39</v>
      </c>
      <c r="B25" s="30">
        <v>11</v>
      </c>
      <c r="C25" s="30"/>
      <c r="D25" s="30">
        <f t="shared" si="0"/>
        <v>11</v>
      </c>
      <c r="E25" s="29"/>
      <c r="F25" s="12"/>
      <c r="G25" s="12"/>
      <c r="H25" s="44">
        <f t="shared" si="1"/>
        <v>-11</v>
      </c>
    </row>
    <row r="26" spans="1:8" ht="15" customHeight="1" thickBot="1">
      <c r="A26" s="14" t="s">
        <v>27</v>
      </c>
      <c r="B26" s="15">
        <f>SUM(B9:B25)</f>
        <v>283</v>
      </c>
      <c r="C26" s="15">
        <f>SUM(C9:C25)</f>
        <v>3</v>
      </c>
      <c r="D26" s="15">
        <f>SUM(D9:D25)</f>
        <v>286</v>
      </c>
      <c r="E26" s="15">
        <f>SUM(E9:E24)</f>
        <v>261</v>
      </c>
      <c r="F26" s="15">
        <f>SUM(F9:F24)</f>
        <v>3</v>
      </c>
      <c r="G26" s="15">
        <f t="shared" si="2"/>
        <v>264</v>
      </c>
      <c r="H26" s="45">
        <f t="shared" si="1"/>
        <v>-22</v>
      </c>
    </row>
    <row r="27" spans="1:8" ht="15" customHeight="1">
      <c r="A27" s="2" t="s">
        <v>0</v>
      </c>
      <c r="B27" s="31"/>
      <c r="C27" s="31"/>
      <c r="D27" s="31"/>
      <c r="E27" s="10"/>
      <c r="F27" s="7"/>
      <c r="G27" s="10">
        <f t="shared" si="2"/>
        <v>0</v>
      </c>
      <c r="H27" s="46">
        <f t="shared" si="1"/>
        <v>0</v>
      </c>
    </row>
    <row r="28" spans="1:8" ht="15" customHeight="1">
      <c r="A28" s="20" t="s">
        <v>20</v>
      </c>
      <c r="B28" s="17">
        <v>6</v>
      </c>
      <c r="C28" s="17"/>
      <c r="D28" s="17">
        <f>B28</f>
        <v>6</v>
      </c>
      <c r="E28" s="22">
        <v>10</v>
      </c>
      <c r="F28" s="8"/>
      <c r="G28" s="22">
        <f t="shared" si="2"/>
        <v>10</v>
      </c>
      <c r="H28" s="43">
        <f t="shared" si="1"/>
        <v>4</v>
      </c>
    </row>
    <row r="29" spans="1:8" ht="34.5" customHeight="1" thickBot="1">
      <c r="A29" s="4" t="s">
        <v>33</v>
      </c>
      <c r="B29" s="30"/>
      <c r="C29" s="30"/>
      <c r="D29" s="30"/>
      <c r="E29" s="12">
        <v>2</v>
      </c>
      <c r="F29" s="13"/>
      <c r="G29" s="12"/>
      <c r="H29" s="44">
        <f t="shared" si="1"/>
        <v>0</v>
      </c>
    </row>
    <row r="30" spans="1:8" ht="15" customHeight="1" thickBot="1">
      <c r="A30" s="14" t="s">
        <v>28</v>
      </c>
      <c r="B30" s="16">
        <f>SUM(B26,B28)</f>
        <v>289</v>
      </c>
      <c r="C30" s="16">
        <f>SUM(C26,C28)</f>
        <v>3</v>
      </c>
      <c r="D30" s="16">
        <f>SUM(D26,D28)</f>
        <v>292</v>
      </c>
      <c r="E30" s="16">
        <f>SUM(E26,E28)</f>
        <v>271</v>
      </c>
      <c r="F30" s="16">
        <f>SUM(F26,F28)</f>
        <v>3</v>
      </c>
      <c r="G30" s="15">
        <f t="shared" si="2"/>
        <v>274</v>
      </c>
      <c r="H30" s="45">
        <f t="shared" si="1"/>
        <v>-18</v>
      </c>
    </row>
    <row r="31" spans="1:8" ht="17.25" customHeight="1">
      <c r="A31" s="2" t="s">
        <v>31</v>
      </c>
      <c r="B31" s="31">
        <v>4</v>
      </c>
      <c r="C31" s="31"/>
      <c r="D31" s="31">
        <f>B31</f>
        <v>4</v>
      </c>
      <c r="E31" s="10">
        <v>4</v>
      </c>
      <c r="F31" s="32"/>
      <c r="G31" s="36"/>
      <c r="H31" s="46">
        <f t="shared" si="1"/>
        <v>-4</v>
      </c>
    </row>
    <row r="32" spans="1:8" ht="15" customHeight="1" thickBot="1">
      <c r="A32" s="4" t="s">
        <v>34</v>
      </c>
      <c r="B32" s="30"/>
      <c r="C32" s="30"/>
      <c r="D32" s="30"/>
      <c r="E32" s="12">
        <v>1</v>
      </c>
      <c r="F32" s="13"/>
      <c r="G32" s="12">
        <f t="shared" si="2"/>
        <v>1</v>
      </c>
      <c r="H32" s="44">
        <f t="shared" si="1"/>
        <v>1</v>
      </c>
    </row>
    <row r="33" spans="1:8" ht="30.75" customHeight="1" thickBot="1">
      <c r="A33" s="14" t="s">
        <v>24</v>
      </c>
      <c r="B33" s="15">
        <f>SUM(B31:B32)</f>
        <v>4</v>
      </c>
      <c r="C33" s="15"/>
      <c r="D33" s="15">
        <f>SUM(D31:D32)</f>
        <v>4</v>
      </c>
      <c r="E33" s="15">
        <f>SUM(E31:E32)</f>
        <v>5</v>
      </c>
      <c r="F33" s="16"/>
      <c r="G33" s="15">
        <f t="shared" si="2"/>
        <v>5</v>
      </c>
      <c r="H33" s="45">
        <f t="shared" si="1"/>
        <v>1</v>
      </c>
    </row>
    <row r="34" spans="1:8" ht="15.75" customHeight="1">
      <c r="A34" s="68" t="s">
        <v>26</v>
      </c>
      <c r="B34" s="69"/>
      <c r="C34" s="69"/>
      <c r="D34" s="69"/>
      <c r="E34" s="69"/>
      <c r="F34" s="69"/>
      <c r="G34" s="69"/>
      <c r="H34" s="46"/>
    </row>
    <row r="35" spans="1:8" ht="15.75" customHeight="1">
      <c r="A35" s="23" t="s">
        <v>18</v>
      </c>
      <c r="B35" s="33">
        <v>2</v>
      </c>
      <c r="C35" s="25"/>
      <c r="D35" s="33">
        <f>B35</f>
        <v>2</v>
      </c>
      <c r="E35" s="17">
        <v>3</v>
      </c>
      <c r="F35" s="17"/>
      <c r="G35" s="37">
        <f>F35+E35</f>
        <v>3</v>
      </c>
      <c r="H35" s="43">
        <f t="shared" si="1"/>
        <v>1</v>
      </c>
    </row>
    <row r="36" spans="1:8" ht="15.75" customHeight="1">
      <c r="A36" s="23" t="s">
        <v>8</v>
      </c>
      <c r="B36" s="33">
        <v>7</v>
      </c>
      <c r="C36" s="25"/>
      <c r="D36" s="33">
        <f aca="true" t="shared" si="3" ref="D36:D42">B36</f>
        <v>7</v>
      </c>
      <c r="E36" s="17">
        <v>12</v>
      </c>
      <c r="F36" s="17"/>
      <c r="G36" s="37">
        <f aca="true" t="shared" si="4" ref="G36:G42">F36+E36</f>
        <v>12</v>
      </c>
      <c r="H36" s="43">
        <f t="shared" si="1"/>
        <v>5</v>
      </c>
    </row>
    <row r="37" spans="1:8" ht="15.75" customHeight="1">
      <c r="A37" s="23" t="s">
        <v>9</v>
      </c>
      <c r="B37" s="33">
        <v>9</v>
      </c>
      <c r="C37" s="25"/>
      <c r="D37" s="33">
        <f t="shared" si="3"/>
        <v>9</v>
      </c>
      <c r="E37" s="17">
        <v>10</v>
      </c>
      <c r="F37" s="17"/>
      <c r="G37" s="37">
        <f t="shared" si="4"/>
        <v>10</v>
      </c>
      <c r="H37" s="43">
        <f t="shared" si="1"/>
        <v>1</v>
      </c>
    </row>
    <row r="38" spans="1:8" ht="15.75" customHeight="1">
      <c r="A38" s="23" t="s">
        <v>12</v>
      </c>
      <c r="B38" s="33">
        <v>10</v>
      </c>
      <c r="C38" s="25"/>
      <c r="D38" s="33">
        <f t="shared" si="3"/>
        <v>10</v>
      </c>
      <c r="E38" s="17">
        <v>11</v>
      </c>
      <c r="F38" s="17"/>
      <c r="G38" s="37">
        <f t="shared" si="4"/>
        <v>11</v>
      </c>
      <c r="H38" s="43">
        <f t="shared" si="1"/>
        <v>1</v>
      </c>
    </row>
    <row r="39" spans="1:8" ht="15" customHeight="1">
      <c r="A39" s="20" t="s">
        <v>17</v>
      </c>
      <c r="B39" s="33">
        <v>39</v>
      </c>
      <c r="C39" s="26"/>
      <c r="D39" s="33">
        <f t="shared" si="3"/>
        <v>39</v>
      </c>
      <c r="E39" s="8">
        <v>40</v>
      </c>
      <c r="F39" s="8"/>
      <c r="G39" s="37">
        <f t="shared" si="4"/>
        <v>40</v>
      </c>
      <c r="H39" s="43">
        <f t="shared" si="1"/>
        <v>1</v>
      </c>
    </row>
    <row r="40" spans="1:8" ht="16.5" customHeight="1">
      <c r="A40" s="20" t="s">
        <v>14</v>
      </c>
      <c r="B40" s="33">
        <v>5</v>
      </c>
      <c r="C40" s="26"/>
      <c r="D40" s="33">
        <f t="shared" si="3"/>
        <v>5</v>
      </c>
      <c r="E40" s="8">
        <v>12</v>
      </c>
      <c r="F40" s="8"/>
      <c r="G40" s="37">
        <f t="shared" si="4"/>
        <v>12</v>
      </c>
      <c r="H40" s="43">
        <f t="shared" si="1"/>
        <v>7</v>
      </c>
    </row>
    <row r="41" spans="1:8" ht="15.75" customHeight="1">
      <c r="A41" s="20" t="s">
        <v>15</v>
      </c>
      <c r="B41" s="33">
        <v>3</v>
      </c>
      <c r="C41" s="26"/>
      <c r="D41" s="33">
        <f t="shared" si="3"/>
        <v>3</v>
      </c>
      <c r="E41" s="8">
        <v>2</v>
      </c>
      <c r="F41" s="8"/>
      <c r="G41" s="37">
        <f t="shared" si="4"/>
        <v>2</v>
      </c>
      <c r="H41" s="43">
        <f t="shared" si="1"/>
        <v>-1</v>
      </c>
    </row>
    <row r="42" spans="1:8" ht="15" customHeight="1" thickBot="1">
      <c r="A42" s="18" t="s">
        <v>16</v>
      </c>
      <c r="B42" s="34">
        <v>8</v>
      </c>
      <c r="C42" s="27"/>
      <c r="D42" s="34">
        <f t="shared" si="3"/>
        <v>8</v>
      </c>
      <c r="E42" s="9">
        <v>11</v>
      </c>
      <c r="F42" s="9"/>
      <c r="G42" s="38">
        <f t="shared" si="4"/>
        <v>11</v>
      </c>
      <c r="H42" s="44">
        <f t="shared" si="1"/>
        <v>3</v>
      </c>
    </row>
    <row r="43" spans="1:8" ht="15" customHeight="1" thickBot="1">
      <c r="A43" s="14" t="s">
        <v>3</v>
      </c>
      <c r="B43" s="35">
        <f>SUM(B35:B42)</f>
        <v>83</v>
      </c>
      <c r="C43" s="35"/>
      <c r="D43" s="35">
        <f>SUM(D35:D42)</f>
        <v>83</v>
      </c>
      <c r="E43" s="16">
        <f>SUM(E35:E42)</f>
        <v>101</v>
      </c>
      <c r="F43" s="16"/>
      <c r="G43" s="15">
        <f>SUM(G35:G42)</f>
        <v>101</v>
      </c>
      <c r="H43" s="45">
        <f t="shared" si="1"/>
        <v>18</v>
      </c>
    </row>
    <row r="44" spans="1:7" ht="15" customHeight="1" hidden="1">
      <c r="A44" s="4" t="s">
        <v>4</v>
      </c>
      <c r="B44" s="24"/>
      <c r="C44" s="24"/>
      <c r="D44" s="24"/>
      <c r="E44" s="12">
        <v>0</v>
      </c>
      <c r="F44" s="7"/>
      <c r="G44" s="7">
        <f t="shared" si="2"/>
        <v>0</v>
      </c>
    </row>
    <row r="45" spans="1:7" ht="15" customHeight="1" hidden="1">
      <c r="A45" s="3" t="s">
        <v>5</v>
      </c>
      <c r="B45" s="28"/>
      <c r="C45" s="28"/>
      <c r="D45" s="28"/>
      <c r="E45" s="11">
        <f>SUM(E44)</f>
        <v>0</v>
      </c>
      <c r="F45" s="8"/>
      <c r="G45" s="7">
        <f t="shared" si="2"/>
        <v>0</v>
      </c>
    </row>
    <row r="46" spans="1:5" ht="15.75">
      <c r="A46" s="5"/>
      <c r="B46" s="5"/>
      <c r="C46" s="5"/>
      <c r="D46" s="5"/>
      <c r="E46" s="6"/>
    </row>
  </sheetData>
  <sheetProtection/>
  <mergeCells count="10">
    <mergeCell ref="A34:G34"/>
    <mergeCell ref="A6:A7"/>
    <mergeCell ref="E6:G6"/>
    <mergeCell ref="B6:D6"/>
    <mergeCell ref="H6:H7"/>
    <mergeCell ref="A2:H2"/>
    <mergeCell ref="A3:H3"/>
    <mergeCell ref="A4:H4"/>
    <mergeCell ref="A5:H5"/>
    <mergeCell ref="A8:G8"/>
  </mergeCells>
  <printOptions/>
  <pageMargins left="0.43" right="0.42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9.75390625" style="48" customWidth="1"/>
    <col min="2" max="2" width="14.00390625" style="48" customWidth="1"/>
    <col min="3" max="3" width="13.875" style="48" customWidth="1"/>
    <col min="4" max="4" width="13.25390625" style="48" customWidth="1"/>
    <col min="5" max="16384" width="9.125" style="48" customWidth="1"/>
  </cols>
  <sheetData>
    <row r="1" spans="1:4" ht="18.75">
      <c r="A1" s="47"/>
      <c r="B1" s="75" t="s">
        <v>57</v>
      </c>
      <c r="C1" s="75"/>
      <c r="D1" s="75"/>
    </row>
    <row r="2" spans="1:4" ht="18.75">
      <c r="A2" s="47"/>
      <c r="B2" s="75" t="s">
        <v>54</v>
      </c>
      <c r="C2" s="75"/>
      <c r="D2" s="75"/>
    </row>
    <row r="3" spans="2:4" ht="18.75">
      <c r="B3" s="75" t="s">
        <v>55</v>
      </c>
      <c r="C3" s="75"/>
      <c r="D3" s="75"/>
    </row>
    <row r="4" spans="2:4" ht="18.75">
      <c r="B4" s="75" t="s">
        <v>56</v>
      </c>
      <c r="C4" s="75"/>
      <c r="D4" s="75"/>
    </row>
    <row r="5" spans="2:4" ht="18.75">
      <c r="B5" s="57"/>
      <c r="C5" s="57"/>
      <c r="D5" s="57"/>
    </row>
    <row r="6" spans="1:4" ht="18.75">
      <c r="A6" s="77" t="s">
        <v>1</v>
      </c>
      <c r="B6" s="77"/>
      <c r="C6" s="77"/>
      <c r="D6" s="77"/>
    </row>
    <row r="7" spans="1:4" ht="18.75">
      <c r="A7" s="77" t="s">
        <v>7</v>
      </c>
      <c r="B7" s="77"/>
      <c r="C7" s="77"/>
      <c r="D7" s="77"/>
    </row>
    <row r="8" spans="1:4" ht="18.75">
      <c r="A8" s="77" t="s">
        <v>6</v>
      </c>
      <c r="B8" s="77"/>
      <c r="C8" s="77"/>
      <c r="D8" s="77"/>
    </row>
    <row r="9" spans="1:4" ht="18.75">
      <c r="A9" s="77" t="s">
        <v>35</v>
      </c>
      <c r="B9" s="77"/>
      <c r="C9" s="77"/>
      <c r="D9" s="77"/>
    </row>
    <row r="10" spans="1:4" ht="18.75">
      <c r="A10" s="49"/>
      <c r="B10" s="49"/>
      <c r="C10" s="49"/>
      <c r="D10" s="49"/>
    </row>
    <row r="11" spans="1:4" ht="56.25">
      <c r="A11" s="50" t="s">
        <v>2</v>
      </c>
      <c r="B11" s="50" t="s">
        <v>22</v>
      </c>
      <c r="C11" s="50" t="s">
        <v>32</v>
      </c>
      <c r="D11" s="51" t="s">
        <v>23</v>
      </c>
    </row>
    <row r="12" spans="1:4" ht="18.75">
      <c r="A12" s="76" t="s">
        <v>25</v>
      </c>
      <c r="B12" s="76"/>
      <c r="C12" s="76"/>
      <c r="D12" s="76"/>
    </row>
    <row r="13" spans="1:4" ht="18.75">
      <c r="A13" s="52" t="s">
        <v>17</v>
      </c>
      <c r="B13" s="53">
        <v>28</v>
      </c>
      <c r="C13" s="54"/>
      <c r="D13" s="54">
        <f>C13+B13</f>
        <v>28</v>
      </c>
    </row>
    <row r="14" spans="1:4" ht="18.75">
      <c r="A14" s="52" t="s">
        <v>41</v>
      </c>
      <c r="B14" s="53">
        <v>33</v>
      </c>
      <c r="C14" s="54"/>
      <c r="D14" s="54">
        <f aca="true" t="shared" si="0" ref="D14:D38">C14+B14</f>
        <v>33</v>
      </c>
    </row>
    <row r="15" spans="1:4" ht="37.5">
      <c r="A15" s="52" t="s">
        <v>19</v>
      </c>
      <c r="B15" s="53">
        <v>3</v>
      </c>
      <c r="C15" s="54"/>
      <c r="D15" s="54">
        <f t="shared" si="0"/>
        <v>3</v>
      </c>
    </row>
    <row r="16" spans="1:4" ht="18.75">
      <c r="A16" s="52" t="s">
        <v>16</v>
      </c>
      <c r="B16" s="53">
        <v>16</v>
      </c>
      <c r="C16" s="54"/>
      <c r="D16" s="54">
        <f t="shared" si="0"/>
        <v>16</v>
      </c>
    </row>
    <row r="17" spans="1:4" ht="18.75">
      <c r="A17" s="52" t="s">
        <v>21</v>
      </c>
      <c r="B17" s="53">
        <v>14</v>
      </c>
      <c r="C17" s="54"/>
      <c r="D17" s="54">
        <f t="shared" si="0"/>
        <v>14</v>
      </c>
    </row>
    <row r="18" spans="1:4" ht="18.75">
      <c r="A18" s="52" t="s">
        <v>42</v>
      </c>
      <c r="B18" s="53">
        <v>16</v>
      </c>
      <c r="C18" s="54"/>
      <c r="D18" s="54">
        <f t="shared" si="0"/>
        <v>16</v>
      </c>
    </row>
    <row r="19" spans="1:4" ht="18.75" customHeight="1">
      <c r="A19" s="52" t="s">
        <v>43</v>
      </c>
      <c r="B19" s="53">
        <v>34</v>
      </c>
      <c r="C19" s="54">
        <v>1</v>
      </c>
      <c r="D19" s="54">
        <f t="shared" si="0"/>
        <v>35</v>
      </c>
    </row>
    <row r="20" spans="1:4" ht="18.75">
      <c r="A20" s="52" t="s">
        <v>44</v>
      </c>
      <c r="B20" s="53">
        <v>15</v>
      </c>
      <c r="C20" s="54">
        <v>1</v>
      </c>
      <c r="D20" s="54">
        <f t="shared" si="0"/>
        <v>16</v>
      </c>
    </row>
    <row r="21" spans="1:4" ht="18.75">
      <c r="A21" s="52" t="s">
        <v>45</v>
      </c>
      <c r="B21" s="53">
        <v>24</v>
      </c>
      <c r="C21" s="54"/>
      <c r="D21" s="54">
        <f t="shared" si="0"/>
        <v>24</v>
      </c>
    </row>
    <row r="22" spans="1:4" ht="56.25">
      <c r="A22" s="52" t="s">
        <v>46</v>
      </c>
      <c r="B22" s="53">
        <v>2</v>
      </c>
      <c r="C22" s="54"/>
      <c r="D22" s="54">
        <f t="shared" si="0"/>
        <v>2</v>
      </c>
    </row>
    <row r="23" spans="1:4" ht="18.75">
      <c r="A23" s="52" t="s">
        <v>47</v>
      </c>
      <c r="B23" s="53">
        <v>9</v>
      </c>
      <c r="C23" s="54"/>
      <c r="D23" s="54">
        <f t="shared" si="0"/>
        <v>9</v>
      </c>
    </row>
    <row r="24" spans="1:4" ht="37.5">
      <c r="A24" s="52" t="s">
        <v>30</v>
      </c>
      <c r="B24" s="53">
        <v>11</v>
      </c>
      <c r="C24" s="54"/>
      <c r="D24" s="54">
        <f t="shared" si="0"/>
        <v>11</v>
      </c>
    </row>
    <row r="25" spans="1:4" ht="18.75">
      <c r="A25" s="52" t="s">
        <v>11</v>
      </c>
      <c r="B25" s="54">
        <v>11</v>
      </c>
      <c r="C25" s="54"/>
      <c r="D25" s="54">
        <f t="shared" si="0"/>
        <v>11</v>
      </c>
    </row>
    <row r="26" spans="1:4" ht="37.5">
      <c r="A26" s="52" t="s">
        <v>31</v>
      </c>
      <c r="B26" s="53">
        <v>11</v>
      </c>
      <c r="C26" s="54"/>
      <c r="D26" s="54">
        <f t="shared" si="0"/>
        <v>11</v>
      </c>
    </row>
    <row r="27" spans="1:4" ht="18.75">
      <c r="A27" s="52" t="s">
        <v>12</v>
      </c>
      <c r="B27" s="53">
        <v>34</v>
      </c>
      <c r="C27" s="54">
        <v>1</v>
      </c>
      <c r="D27" s="54">
        <f t="shared" si="0"/>
        <v>35</v>
      </c>
    </row>
    <row r="28" spans="1:4" ht="18.75">
      <c r="A28" s="52" t="s">
        <v>49</v>
      </c>
      <c r="B28" s="54">
        <f>SUM(B13:B27)</f>
        <v>261</v>
      </c>
      <c r="C28" s="54">
        <f>SUM(C13:C27)</f>
        <v>3</v>
      </c>
      <c r="D28" s="54">
        <f t="shared" si="0"/>
        <v>264</v>
      </c>
    </row>
    <row r="29" spans="1:4" ht="18.75">
      <c r="A29" s="52" t="s">
        <v>0</v>
      </c>
      <c r="B29" s="54"/>
      <c r="C29" s="54"/>
      <c r="D29" s="54">
        <f t="shared" si="0"/>
        <v>0</v>
      </c>
    </row>
    <row r="30" spans="1:4" ht="37.5">
      <c r="A30" s="52" t="s">
        <v>20</v>
      </c>
      <c r="B30" s="54">
        <v>10</v>
      </c>
      <c r="C30" s="54"/>
      <c r="D30" s="54">
        <f t="shared" si="0"/>
        <v>10</v>
      </c>
    </row>
    <row r="31" spans="1:4" ht="37.5">
      <c r="A31" s="52" t="s">
        <v>33</v>
      </c>
      <c r="B31" s="54">
        <v>2</v>
      </c>
      <c r="C31" s="54"/>
      <c r="D31" s="54"/>
    </row>
    <row r="32" spans="1:4" ht="18.75">
      <c r="A32" s="52" t="s">
        <v>50</v>
      </c>
      <c r="B32" s="54">
        <f>SUM(B28,B30)</f>
        <v>271</v>
      </c>
      <c r="C32" s="54">
        <f>SUM(C28,C30)</f>
        <v>3</v>
      </c>
      <c r="D32" s="54">
        <f t="shared" si="0"/>
        <v>274</v>
      </c>
    </row>
    <row r="33" spans="1:5" ht="18.75">
      <c r="A33" s="58"/>
      <c r="B33" s="59"/>
      <c r="C33" s="59"/>
      <c r="D33" s="59"/>
      <c r="E33" s="56"/>
    </row>
    <row r="34" spans="1:5" ht="18.75">
      <c r="A34" s="58"/>
      <c r="B34" s="59"/>
      <c r="C34" s="59"/>
      <c r="D34" s="59"/>
      <c r="E34" s="56"/>
    </row>
    <row r="35" spans="1:4" ht="18.75">
      <c r="A35" s="76" t="s">
        <v>48</v>
      </c>
      <c r="B35" s="76"/>
      <c r="C35" s="76"/>
      <c r="D35" s="76"/>
    </row>
    <row r="36" spans="1:4" ht="18.75" customHeight="1">
      <c r="A36" s="52" t="s">
        <v>31</v>
      </c>
      <c r="B36" s="54">
        <v>4</v>
      </c>
      <c r="C36" s="54"/>
      <c r="D36" s="54"/>
    </row>
    <row r="37" spans="1:4" ht="18.75">
      <c r="A37" s="52" t="s">
        <v>34</v>
      </c>
      <c r="B37" s="54">
        <v>1</v>
      </c>
      <c r="C37" s="54"/>
      <c r="D37" s="54">
        <f t="shared" si="0"/>
        <v>1</v>
      </c>
    </row>
    <row r="38" spans="1:4" ht="37.5">
      <c r="A38" s="52" t="s">
        <v>51</v>
      </c>
      <c r="B38" s="54">
        <f>SUM(B36:B37)</f>
        <v>5</v>
      </c>
      <c r="C38" s="54"/>
      <c r="D38" s="54">
        <f t="shared" si="0"/>
        <v>5</v>
      </c>
    </row>
    <row r="39" spans="1:4" ht="18.75">
      <c r="A39" s="76" t="s">
        <v>52</v>
      </c>
      <c r="B39" s="76"/>
      <c r="C39" s="76"/>
      <c r="D39" s="76"/>
    </row>
    <row r="40" spans="1:4" ht="18.75">
      <c r="A40" s="55" t="s">
        <v>44</v>
      </c>
      <c r="B40" s="50">
        <v>3</v>
      </c>
      <c r="C40" s="50"/>
      <c r="D40" s="50">
        <f>C40+B40</f>
        <v>3</v>
      </c>
    </row>
    <row r="41" spans="1:4" ht="18.75">
      <c r="A41" s="55" t="s">
        <v>41</v>
      </c>
      <c r="B41" s="50">
        <v>12</v>
      </c>
      <c r="C41" s="50"/>
      <c r="D41" s="50">
        <f aca="true" t="shared" si="1" ref="D41:D47">C41+B41</f>
        <v>12</v>
      </c>
    </row>
    <row r="42" spans="1:4" ht="18.75">
      <c r="A42" s="55" t="s">
        <v>45</v>
      </c>
      <c r="B42" s="50">
        <v>10</v>
      </c>
      <c r="C42" s="50"/>
      <c r="D42" s="50">
        <f t="shared" si="1"/>
        <v>10</v>
      </c>
    </row>
    <row r="43" spans="1:4" ht="18.75">
      <c r="A43" s="55" t="s">
        <v>12</v>
      </c>
      <c r="B43" s="50">
        <v>11</v>
      </c>
      <c r="C43" s="50"/>
      <c r="D43" s="50">
        <f t="shared" si="1"/>
        <v>11</v>
      </c>
    </row>
    <row r="44" spans="1:4" ht="18.75">
      <c r="A44" s="52" t="s">
        <v>17</v>
      </c>
      <c r="B44" s="54">
        <v>40</v>
      </c>
      <c r="C44" s="54"/>
      <c r="D44" s="50">
        <f t="shared" si="1"/>
        <v>40</v>
      </c>
    </row>
    <row r="45" spans="1:4" ht="18.75" customHeight="1">
      <c r="A45" s="52" t="s">
        <v>43</v>
      </c>
      <c r="B45" s="54">
        <v>12</v>
      </c>
      <c r="C45" s="54"/>
      <c r="D45" s="50">
        <f t="shared" si="1"/>
        <v>12</v>
      </c>
    </row>
    <row r="46" spans="1:4" ht="18.75">
      <c r="A46" s="52" t="s">
        <v>47</v>
      </c>
      <c r="B46" s="54">
        <v>2</v>
      </c>
      <c r="C46" s="54"/>
      <c r="D46" s="50">
        <f t="shared" si="1"/>
        <v>2</v>
      </c>
    </row>
    <row r="47" spans="1:4" ht="18.75">
      <c r="A47" s="52" t="s">
        <v>16</v>
      </c>
      <c r="B47" s="54">
        <v>11</v>
      </c>
      <c r="C47" s="54"/>
      <c r="D47" s="50">
        <f t="shared" si="1"/>
        <v>11</v>
      </c>
    </row>
    <row r="48" spans="1:4" ht="18.75">
      <c r="A48" s="52" t="s">
        <v>53</v>
      </c>
      <c r="B48" s="54">
        <f>SUM(B40:B47)</f>
        <v>101</v>
      </c>
      <c r="C48" s="54"/>
      <c r="D48" s="54">
        <f>SUM(D40:D47)</f>
        <v>101</v>
      </c>
    </row>
    <row r="49" spans="1:2" ht="18.75">
      <c r="A49" s="56"/>
      <c r="B49" s="49"/>
    </row>
  </sheetData>
  <sheetProtection/>
  <mergeCells count="11">
    <mergeCell ref="A35:D35"/>
    <mergeCell ref="B1:D1"/>
    <mergeCell ref="B2:D2"/>
    <mergeCell ref="B3:D3"/>
    <mergeCell ref="B4:D4"/>
    <mergeCell ref="A12:D12"/>
    <mergeCell ref="A39:D39"/>
    <mergeCell ref="A6:D6"/>
    <mergeCell ref="A7:D7"/>
    <mergeCell ref="A8:D8"/>
    <mergeCell ref="A9:D9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</dc:creator>
  <cp:keywords/>
  <dc:description/>
  <cp:lastModifiedBy>Тараторин Е</cp:lastModifiedBy>
  <cp:lastPrinted>2014-01-21T06:20:26Z</cp:lastPrinted>
  <dcterms:created xsi:type="dcterms:W3CDTF">2005-03-03T08:17:31Z</dcterms:created>
  <dcterms:modified xsi:type="dcterms:W3CDTF">2014-02-05T08:10:26Z</dcterms:modified>
  <cp:category/>
  <cp:version/>
  <cp:contentType/>
  <cp:contentStatus/>
</cp:coreProperties>
</file>